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90 RD (opakované řízení)/00 ZD/00 FINAL/"/>
    </mc:Choice>
  </mc:AlternateContent>
  <xr:revisionPtr revIDLastSave="933" documentId="13_ncr:1_{525AB71A-9C9C-2D49-A669-C03BFF66CD91}" xr6:coauthVersionLast="47" xr6:coauthVersionMax="47" xr10:uidLastSave="{8243114F-9EEA-4845-83FD-592581E70762}"/>
  <bookViews>
    <workbookView xWindow="-120" yWindow="-120" windowWidth="29040" windowHeight="15720" xr2:uid="{00000000-000D-0000-FFFF-FFFF00000000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H31" i="1" s="1"/>
  <c r="F9" i="1"/>
  <c r="H9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13" i="1"/>
  <c r="H13" i="1" s="1"/>
  <c r="F12" i="1"/>
  <c r="H12" i="1" s="1"/>
  <c r="F37" i="1"/>
  <c r="H37" i="1" s="1"/>
  <c r="F17" i="1"/>
  <c r="H17" i="1" s="1"/>
  <c r="F36" i="1"/>
  <c r="H36" i="1" s="1"/>
  <c r="F35" i="1"/>
  <c r="H35" i="1" s="1"/>
  <c r="F34" i="1"/>
  <c r="H34" i="1" s="1"/>
  <c r="F33" i="1"/>
  <c r="H33" i="1" s="1"/>
  <c r="F32" i="1"/>
  <c r="H32" i="1" s="1"/>
  <c r="F29" i="1"/>
  <c r="H29" i="1" s="1"/>
  <c r="F30" i="1"/>
  <c r="H30" i="1" s="1"/>
  <c r="F7" i="1"/>
  <c r="H7" i="1" s="1"/>
  <c r="F8" i="1"/>
  <c r="H8" i="1" s="1"/>
  <c r="F10" i="1"/>
  <c r="H10" i="1" s="1"/>
  <c r="F11" i="1"/>
  <c r="H11" i="1" s="1"/>
  <c r="F14" i="1"/>
  <c r="H14" i="1" s="1"/>
  <c r="F15" i="1"/>
  <c r="H15" i="1" s="1"/>
  <c r="F16" i="1"/>
  <c r="H16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52" i="1" l="1"/>
  <c r="H52" i="1" s="1"/>
  <c r="F49" i="1"/>
  <c r="H49" i="1" s="1"/>
  <c r="F51" i="1" l="1"/>
  <c r="H51" i="1" s="1"/>
  <c r="F53" i="1"/>
  <c r="H53" i="1" s="1"/>
  <c r="F50" i="1"/>
  <c r="H50" i="1" s="1"/>
  <c r="H54" i="1" l="1"/>
</calcChain>
</file>

<file path=xl/sharedStrings.xml><?xml version="1.0" encoding="utf-8"?>
<sst xmlns="http://schemas.openxmlformats.org/spreadsheetml/2006/main" count="90" uniqueCount="68">
  <si>
    <t>Položka</t>
  </si>
  <si>
    <t>Označení</t>
  </si>
  <si>
    <t>Čistota</t>
  </si>
  <si>
    <t>Kapacitní plyny</t>
  </si>
  <si>
    <t>Objem</t>
  </si>
  <si>
    <t>Předpokládaný počet kusů láhví (pro účely hodnocení)</t>
  </si>
  <si>
    <t>Tlaková láhev</t>
  </si>
  <si>
    <t>10 l</t>
  </si>
  <si>
    <t>20 l</t>
  </si>
  <si>
    <t>50 l</t>
  </si>
  <si>
    <t>Cena nájmu v Kč bez DPH za 1 rok za 1ks tlakové láhve</t>
  </si>
  <si>
    <t>Dlouhodobý nájem tlakových láhví</t>
  </si>
  <si>
    <t>2 l</t>
  </si>
  <si>
    <t>40 l</t>
  </si>
  <si>
    <t>Argon</t>
  </si>
  <si>
    <t>Vodík</t>
  </si>
  <si>
    <t>Kyslík</t>
  </si>
  <si>
    <t>Acetylen</t>
  </si>
  <si>
    <t>Deuterium</t>
  </si>
  <si>
    <t>Chlor</t>
  </si>
  <si>
    <t>Laserová směs</t>
  </si>
  <si>
    <t>Neon</t>
  </si>
  <si>
    <t>Krypton</t>
  </si>
  <si>
    <t>Čpavek</t>
  </si>
  <si>
    <t>Metan</t>
  </si>
  <si>
    <t>Silan</t>
  </si>
  <si>
    <t>Oxid uhličitý - potravinářský</t>
  </si>
  <si>
    <t>Oxid  uhelnatý</t>
  </si>
  <si>
    <t>Ar</t>
  </si>
  <si>
    <t>SF6</t>
  </si>
  <si>
    <t>C2H2</t>
  </si>
  <si>
    <t>Cl</t>
  </si>
  <si>
    <t>CO2</t>
  </si>
  <si>
    <t>Ne</t>
  </si>
  <si>
    <t>Kr</t>
  </si>
  <si>
    <t>NH3</t>
  </si>
  <si>
    <t>CH4</t>
  </si>
  <si>
    <t>SiH4</t>
  </si>
  <si>
    <t>Fluorid sírový</t>
  </si>
  <si>
    <t>O2</t>
  </si>
  <si>
    <t>D2</t>
  </si>
  <si>
    <t>Oxid uhličitý</t>
  </si>
  <si>
    <t>Ar-CH4</t>
  </si>
  <si>
    <t>Kalibr plyn</t>
  </si>
  <si>
    <t>5%H/Ar</t>
  </si>
  <si>
    <t>Verigon H5</t>
  </si>
  <si>
    <t>H2</t>
  </si>
  <si>
    <t>Dusík</t>
  </si>
  <si>
    <t>N2</t>
  </si>
  <si>
    <t>Helium</t>
  </si>
  <si>
    <t>He</t>
  </si>
  <si>
    <t>5.0/5.0</t>
  </si>
  <si>
    <t>6.0/6.0</t>
  </si>
  <si>
    <t>Vzduch bez CH</t>
  </si>
  <si>
    <r>
      <t>Cena v Kč včetně všech poplatků za 1 m</t>
    </r>
    <r>
      <rPr>
        <b/>
        <vertAlign val="superscript"/>
        <sz val="9"/>
        <color theme="1"/>
        <rFont val="Verdana"/>
        <family val="2"/>
        <charset val="238"/>
      </rPr>
      <t>3</t>
    </r>
    <r>
      <rPr>
        <b/>
        <sz val="9"/>
        <color theme="1"/>
        <rFont val="Verdana"/>
        <family val="2"/>
        <charset val="238"/>
      </rPr>
      <t xml:space="preserve"> bez DPH - </t>
    </r>
    <r>
      <rPr>
        <b/>
        <sz val="9"/>
        <color rgb="FFFF0000"/>
        <rFont val="Verdana"/>
        <family val="2"/>
        <charset val="238"/>
      </rPr>
      <t>DOPLNÍ ÚČASTNÍK</t>
    </r>
  </si>
  <si>
    <r>
      <t>Předpokládaný počet m</t>
    </r>
    <r>
      <rPr>
        <b/>
        <vertAlign val="superscript"/>
        <sz val="9"/>
        <color theme="1"/>
        <rFont val="Verdana"/>
        <family val="2"/>
        <charset val="238"/>
      </rPr>
      <t>3</t>
    </r>
    <r>
      <rPr>
        <b/>
        <sz val="9"/>
        <color theme="1"/>
        <rFont val="Verdana"/>
        <family val="2"/>
        <charset val="238"/>
      </rPr>
      <t xml:space="preserve"> za 12 měsíců</t>
    </r>
  </si>
  <si>
    <r>
      <t>Cena za předpokládaný počet m</t>
    </r>
    <r>
      <rPr>
        <b/>
        <vertAlign val="superscript"/>
        <sz val="9"/>
        <color theme="1"/>
        <rFont val="Verdana"/>
        <family val="2"/>
        <charset val="238"/>
      </rPr>
      <t>3</t>
    </r>
    <r>
      <rPr>
        <b/>
        <sz val="9"/>
        <color theme="1"/>
        <rFont val="Verdana"/>
        <family val="2"/>
        <charset val="238"/>
      </rPr>
      <t xml:space="preserve"> za 1 rok v Kč bez DPH</t>
    </r>
  </si>
  <si>
    <t>Počet let doby trvání rámcové dohody</t>
  </si>
  <si>
    <r>
      <t>Cena za předpokládaný počet m3 za 4 roky</t>
    </r>
    <r>
      <rPr>
        <sz val="9"/>
        <color theme="1"/>
        <rFont val="Verdana"/>
        <family val="2"/>
        <charset val="238"/>
      </rPr>
      <t xml:space="preserve"> </t>
    </r>
    <r>
      <rPr>
        <b/>
        <sz val="9"/>
        <color theme="1"/>
        <rFont val="Verdana"/>
        <family val="2"/>
        <charset val="238"/>
      </rPr>
      <t>v Kč bez DPH</t>
    </r>
  </si>
  <si>
    <t>Cena za předpokládaný počet kusů za 1 rok v Kč bez DPH</t>
  </si>
  <si>
    <t>Cena za předpokládaný počet kusů za 4 roky v Kč bez DPH</t>
  </si>
  <si>
    <t>Celková cena za dodávku předpokládaného množství technických plynů a pronájem předpokládaného počtu tlakových lahví za celou dobu trvání rámcové dohody v Kč bez DPH (nabídková cena pro účely hodnocení)</t>
  </si>
  <si>
    <r>
      <t>poznámka č. 1 - 1 l při 200 barech je 200 normolitrů a to je 0,2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.</t>
    </r>
  </si>
  <si>
    <t>poznámka č. 2 - teplota jednotlivých plynů 15°C</t>
  </si>
  <si>
    <t>CO</t>
  </si>
  <si>
    <t xml:space="preserve">Příloha č. 4 dokumentace zadávacího řízení - Předloha pro zpracování ceny plnění pro účely hodnocení nabídek na uzavření rámcové dohody </t>
  </si>
  <si>
    <t>Rámcová dohoda na dodávky technických plynů a nájem tlakových lahví II.</t>
  </si>
  <si>
    <t>Pozn.: Účastník zadávacího řízení vyplní pouze modře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</si>
</sst>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9"/>
      <color theme="1"/>
      <name val="Verdan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44" fontId="0" fillId="0" borderId="0" xfId="0" applyNumberFormat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9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64" fontId="4" fillId="3" borderId="19" xfId="0" applyNumberFormat="1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center" vertical="center" wrapText="1"/>
    </xf>
    <xf numFmtId="44" fontId="4" fillId="3" borderId="21" xfId="1" applyFont="1" applyFill="1" applyBorder="1" applyAlignment="1" applyProtection="1">
      <alignment horizontal="center" vertical="center" wrapText="1"/>
    </xf>
    <xf numFmtId="1" fontId="4" fillId="3" borderId="21" xfId="1" applyNumberFormat="1" applyFont="1" applyFill="1" applyBorder="1" applyAlignment="1" applyProtection="1">
      <alignment horizontal="center" vertical="center" wrapText="1"/>
    </xf>
    <xf numFmtId="44" fontId="4" fillId="3" borderId="22" xfId="1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164" fontId="4" fillId="3" borderId="21" xfId="0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wrapText="1"/>
    </xf>
    <xf numFmtId="164" fontId="4" fillId="3" borderId="24" xfId="0" applyNumberFormat="1" applyFont="1" applyFill="1" applyBorder="1" applyAlignment="1">
      <alignment horizontal="center" vertical="center" wrapText="1"/>
    </xf>
    <xf numFmtId="4" fontId="4" fillId="3" borderId="24" xfId="0" applyNumberFormat="1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3" borderId="4" xfId="0" applyFill="1" applyBorder="1" applyAlignment="1">
      <alignment vertical="center"/>
    </xf>
    <xf numFmtId="44" fontId="4" fillId="3" borderId="4" xfId="1" applyFont="1" applyFill="1" applyBorder="1" applyAlignment="1" applyProtection="1">
      <alignment horizontal="center" vertical="center" wrapText="1"/>
    </xf>
    <xf numFmtId="1" fontId="4" fillId="3" borderId="4" xfId="1" applyNumberFormat="1" applyFont="1" applyFill="1" applyBorder="1" applyAlignment="1" applyProtection="1">
      <alignment horizontal="center" vertical="center" wrapText="1"/>
    </xf>
    <xf numFmtId="44" fontId="4" fillId="3" borderId="6" xfId="1" applyFont="1" applyFill="1" applyBorder="1" applyAlignment="1" applyProtection="1">
      <alignment horizontal="center" vertical="center" wrapText="1"/>
    </xf>
    <xf numFmtId="0" fontId="0" fillId="3" borderId="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44" fontId="2" fillId="2" borderId="1" xfId="1" applyFont="1" applyFill="1" applyBorder="1" applyAlignment="1" applyProtection="1">
      <alignment vertical="center"/>
    </xf>
    <xf numFmtId="0" fontId="6" fillId="4" borderId="0" xfId="0" applyFont="1" applyFill="1"/>
    <xf numFmtId="0" fontId="0" fillId="4" borderId="0" xfId="0" applyFill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4" fillId="4" borderId="19" xfId="1" applyFont="1" applyFill="1" applyBorder="1" applyAlignment="1" applyProtection="1">
      <alignment wrapText="1"/>
      <protection locked="0"/>
    </xf>
    <xf numFmtId="44" fontId="4" fillId="4" borderId="4" xfId="1" applyFont="1" applyFill="1" applyBorder="1" applyAlignment="1" applyProtection="1">
      <alignment wrapText="1"/>
      <protection locked="0"/>
    </xf>
    <xf numFmtId="44" fontId="4" fillId="4" borderId="3" xfId="1" applyFont="1" applyFill="1" applyBorder="1" applyAlignment="1" applyProtection="1">
      <alignment wrapText="1"/>
      <protection locked="0"/>
    </xf>
    <xf numFmtId="44" fontId="4" fillId="4" borderId="7" xfId="1" applyFont="1" applyFill="1" applyBorder="1" applyAlignment="1" applyProtection="1">
      <alignment wrapText="1"/>
      <protection locked="0"/>
    </xf>
    <xf numFmtId="44" fontId="4" fillId="4" borderId="21" xfId="1" applyFont="1" applyFill="1" applyBorder="1" applyAlignment="1" applyProtection="1">
      <alignment wrapText="1"/>
      <protection locked="0"/>
    </xf>
    <xf numFmtId="44" fontId="4" fillId="4" borderId="24" xfId="1" applyFont="1" applyFill="1" applyBorder="1" applyAlignment="1" applyProtection="1">
      <alignment wrapText="1"/>
      <protection locked="0"/>
    </xf>
    <xf numFmtId="44" fontId="0" fillId="4" borderId="4" xfId="1" applyFont="1" applyFill="1" applyBorder="1" applyAlignment="1" applyProtection="1">
      <alignment vertical="center"/>
      <protection locked="0"/>
    </xf>
    <xf numFmtId="44" fontId="0" fillId="4" borderId="3" xfId="1" applyFont="1" applyFill="1" applyBorder="1" applyAlignment="1" applyProtection="1">
      <alignment vertical="center"/>
      <protection locked="0"/>
    </xf>
    <xf numFmtId="44" fontId="0" fillId="4" borderId="14" xfId="1" applyFont="1" applyFill="1" applyBorder="1" applyAlignment="1" applyProtection="1">
      <alignment vertical="center"/>
      <protection locked="0"/>
    </xf>
    <xf numFmtId="44" fontId="0" fillId="4" borderId="7" xfId="1" applyFont="1" applyFill="1" applyBorder="1" applyAlignment="1" applyProtection="1">
      <alignment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6"/>
  <sheetViews>
    <sheetView tabSelected="1" zoomScale="90" zoomScaleNormal="90" workbookViewId="0">
      <selection activeCell="M5" sqref="M5"/>
    </sheetView>
  </sheetViews>
  <sheetFormatPr defaultColWidth="8.85546875" defaultRowHeight="15" x14ac:dyDescent="0.25"/>
  <cols>
    <col min="1" max="1" width="32.42578125" customWidth="1"/>
    <col min="2" max="2" width="21" customWidth="1"/>
    <col min="3" max="3" width="12.42578125" customWidth="1"/>
    <col min="4" max="4" width="23.140625" customWidth="1"/>
    <col min="5" max="5" width="19" customWidth="1"/>
    <col min="6" max="7" width="18.7109375" customWidth="1"/>
    <col min="8" max="8" width="26.140625" customWidth="1"/>
    <col min="9" max="9" width="14" bestFit="1" customWidth="1"/>
  </cols>
  <sheetData>
    <row r="1" spans="1:13" x14ac:dyDescent="0.25">
      <c r="A1" s="42" t="s">
        <v>65</v>
      </c>
      <c r="B1" s="42"/>
      <c r="C1" s="42"/>
      <c r="D1" s="42"/>
      <c r="E1" s="42"/>
      <c r="F1" s="42"/>
      <c r="G1" s="42"/>
      <c r="H1" s="42"/>
    </row>
    <row r="2" spans="1:13" x14ac:dyDescent="0.25">
      <c r="A2" s="43" t="s">
        <v>66</v>
      </c>
      <c r="B2" s="43"/>
      <c r="C2" s="43"/>
      <c r="D2" s="43"/>
      <c r="E2" s="43"/>
      <c r="F2" s="43"/>
      <c r="G2" s="43"/>
      <c r="H2" s="43"/>
    </row>
    <row r="3" spans="1:13" ht="17.25" x14ac:dyDescent="0.25">
      <c r="E3" t="s">
        <v>62</v>
      </c>
    </row>
    <row r="4" spans="1:13" x14ac:dyDescent="0.25">
      <c r="E4" t="s">
        <v>63</v>
      </c>
    </row>
    <row r="5" spans="1:13" ht="30" customHeight="1" thickBot="1" x14ac:dyDescent="0.3">
      <c r="A5" s="44" t="s">
        <v>3</v>
      </c>
      <c r="B5" s="44"/>
      <c r="C5" s="44"/>
      <c r="D5" s="44"/>
      <c r="E5" s="44"/>
      <c r="F5" s="44"/>
      <c r="G5" s="44"/>
      <c r="H5" s="44"/>
    </row>
    <row r="6" spans="1:13" ht="47.25" thickBot="1" x14ac:dyDescent="0.3">
      <c r="A6" s="6" t="s">
        <v>0</v>
      </c>
      <c r="B6" s="7" t="s">
        <v>1</v>
      </c>
      <c r="C6" s="7" t="s">
        <v>2</v>
      </c>
      <c r="D6" s="7" t="s">
        <v>54</v>
      </c>
      <c r="E6" s="7" t="s">
        <v>55</v>
      </c>
      <c r="F6" s="7" t="s">
        <v>56</v>
      </c>
      <c r="G6" s="7" t="s">
        <v>57</v>
      </c>
      <c r="H6" s="7" t="s">
        <v>58</v>
      </c>
    </row>
    <row r="7" spans="1:13" ht="15.75" thickBot="1" x14ac:dyDescent="0.3">
      <c r="A7" s="49" t="s">
        <v>14</v>
      </c>
      <c r="B7" s="8" t="s">
        <v>28</v>
      </c>
      <c r="C7" s="9">
        <v>4.5999999999999996</v>
      </c>
      <c r="D7" s="63">
        <v>0</v>
      </c>
      <c r="E7" s="10">
        <v>8</v>
      </c>
      <c r="F7" s="11">
        <f t="shared" ref="F7:F29" si="0">E7*D7</f>
        <v>0</v>
      </c>
      <c r="G7" s="12">
        <v>4</v>
      </c>
      <c r="H7" s="13">
        <f>F7*G7</f>
        <v>0</v>
      </c>
      <c r="M7" s="2"/>
    </row>
    <row r="8" spans="1:13" ht="15.75" thickBot="1" x14ac:dyDescent="0.3">
      <c r="A8" s="50"/>
      <c r="B8" s="14" t="s">
        <v>28</v>
      </c>
      <c r="C8" s="15">
        <v>5</v>
      </c>
      <c r="D8" s="64">
        <v>0</v>
      </c>
      <c r="E8" s="16">
        <v>152</v>
      </c>
      <c r="F8" s="11">
        <f t="shared" si="0"/>
        <v>0</v>
      </c>
      <c r="G8" s="12">
        <v>4</v>
      </c>
      <c r="H8" s="13">
        <f t="shared" ref="H8:H46" si="1">F8*G8</f>
        <v>0</v>
      </c>
      <c r="M8" s="2"/>
    </row>
    <row r="9" spans="1:13" ht="15.75" thickBot="1" x14ac:dyDescent="0.3">
      <c r="A9" s="50"/>
      <c r="B9" s="17" t="s">
        <v>28</v>
      </c>
      <c r="C9" s="18">
        <v>5.3</v>
      </c>
      <c r="D9" s="65">
        <v>0</v>
      </c>
      <c r="E9" s="19">
        <v>20</v>
      </c>
      <c r="F9" s="11">
        <f>D9*E9</f>
        <v>0</v>
      </c>
      <c r="G9" s="12">
        <v>4</v>
      </c>
      <c r="H9" s="13">
        <f t="shared" si="1"/>
        <v>0</v>
      </c>
      <c r="M9" s="2"/>
    </row>
    <row r="10" spans="1:13" ht="15.75" thickBot="1" x14ac:dyDescent="0.3">
      <c r="A10" s="51"/>
      <c r="B10" s="21" t="s">
        <v>28</v>
      </c>
      <c r="C10" s="22">
        <v>6</v>
      </c>
      <c r="D10" s="66">
        <v>0</v>
      </c>
      <c r="E10" s="23">
        <v>130</v>
      </c>
      <c r="F10" s="11">
        <f>E10*D10</f>
        <v>0</v>
      </c>
      <c r="G10" s="12">
        <v>4</v>
      </c>
      <c r="H10" s="13">
        <f t="shared" si="1"/>
        <v>0</v>
      </c>
      <c r="M10" s="2"/>
    </row>
    <row r="11" spans="1:13" ht="15.75" thickBot="1" x14ac:dyDescent="0.3">
      <c r="A11" s="49" t="s">
        <v>15</v>
      </c>
      <c r="B11" s="14" t="s">
        <v>46</v>
      </c>
      <c r="C11" s="15">
        <v>3</v>
      </c>
      <c r="D11" s="64">
        <v>0</v>
      </c>
      <c r="E11" s="16">
        <v>22</v>
      </c>
      <c r="F11" s="11">
        <f t="shared" si="0"/>
        <v>0</v>
      </c>
      <c r="G11" s="12">
        <v>4</v>
      </c>
      <c r="H11" s="13">
        <f t="shared" si="1"/>
        <v>0</v>
      </c>
      <c r="M11" s="2"/>
    </row>
    <row r="12" spans="1:13" ht="15.75" thickBot="1" x14ac:dyDescent="0.3">
      <c r="A12" s="50"/>
      <c r="B12" s="17" t="s">
        <v>46</v>
      </c>
      <c r="C12" s="18">
        <v>5</v>
      </c>
      <c r="D12" s="65">
        <v>0</v>
      </c>
      <c r="E12" s="19">
        <v>82</v>
      </c>
      <c r="F12" s="11">
        <f t="shared" si="0"/>
        <v>0</v>
      </c>
      <c r="G12" s="12">
        <v>4</v>
      </c>
      <c r="H12" s="13">
        <f t="shared" si="1"/>
        <v>0</v>
      </c>
      <c r="M12" s="2"/>
    </row>
    <row r="13" spans="1:13" ht="15.75" thickBot="1" x14ac:dyDescent="0.3">
      <c r="A13" s="50"/>
      <c r="B13" s="17" t="s">
        <v>46</v>
      </c>
      <c r="C13" s="18">
        <v>5.3</v>
      </c>
      <c r="D13" s="65">
        <v>0</v>
      </c>
      <c r="E13" s="19">
        <v>3</v>
      </c>
      <c r="F13" s="11">
        <f t="shared" si="0"/>
        <v>0</v>
      </c>
      <c r="G13" s="12">
        <v>4</v>
      </c>
      <c r="H13" s="13">
        <f t="shared" si="1"/>
        <v>0</v>
      </c>
      <c r="M13" s="2"/>
    </row>
    <row r="14" spans="1:13" ht="15.75" thickBot="1" x14ac:dyDescent="0.3">
      <c r="A14" s="51"/>
      <c r="B14" s="24" t="s">
        <v>46</v>
      </c>
      <c r="C14" s="25">
        <v>6</v>
      </c>
      <c r="D14" s="67">
        <v>0</v>
      </c>
      <c r="E14" s="26">
        <v>3</v>
      </c>
      <c r="F14" s="11">
        <f t="shared" si="0"/>
        <v>0</v>
      </c>
      <c r="G14" s="12">
        <v>4</v>
      </c>
      <c r="H14" s="13">
        <f t="shared" si="1"/>
        <v>0</v>
      </c>
      <c r="M14" s="2"/>
    </row>
    <row r="15" spans="1:13" ht="15.75" thickBot="1" x14ac:dyDescent="0.3">
      <c r="A15" s="49" t="s">
        <v>16</v>
      </c>
      <c r="B15" s="14" t="s">
        <v>39</v>
      </c>
      <c r="C15" s="9">
        <v>2.5</v>
      </c>
      <c r="D15" s="63">
        <v>0</v>
      </c>
      <c r="E15" s="10">
        <v>22</v>
      </c>
      <c r="F15" s="11">
        <f t="shared" si="0"/>
        <v>0</v>
      </c>
      <c r="G15" s="12">
        <v>4</v>
      </c>
      <c r="H15" s="13">
        <f t="shared" si="1"/>
        <v>0</v>
      </c>
      <c r="M15" s="2"/>
    </row>
    <row r="16" spans="1:13" ht="15.75" thickBot="1" x14ac:dyDescent="0.3">
      <c r="A16" s="50"/>
      <c r="B16" s="17" t="s">
        <v>39</v>
      </c>
      <c r="C16" s="15">
        <v>4.5</v>
      </c>
      <c r="D16" s="64">
        <v>0</v>
      </c>
      <c r="E16" s="16">
        <v>31</v>
      </c>
      <c r="F16" s="11">
        <f t="shared" si="0"/>
        <v>0</v>
      </c>
      <c r="G16" s="12">
        <v>4</v>
      </c>
      <c r="H16" s="13">
        <f t="shared" si="1"/>
        <v>0</v>
      </c>
      <c r="M16" s="2"/>
    </row>
    <row r="17" spans="1:16" ht="15.75" thickBot="1" x14ac:dyDescent="0.3">
      <c r="A17" s="50"/>
      <c r="B17" s="17" t="s">
        <v>39</v>
      </c>
      <c r="C17" s="18">
        <v>5</v>
      </c>
      <c r="D17" s="65">
        <v>0</v>
      </c>
      <c r="E17" s="19">
        <v>34</v>
      </c>
      <c r="F17" s="11">
        <f t="shared" si="0"/>
        <v>0</v>
      </c>
      <c r="G17" s="12">
        <v>4</v>
      </c>
      <c r="H17" s="13">
        <f t="shared" si="1"/>
        <v>0</v>
      </c>
      <c r="M17" s="2"/>
    </row>
    <row r="18" spans="1:16" ht="15.75" thickBot="1" x14ac:dyDescent="0.3">
      <c r="A18" s="51"/>
      <c r="B18" s="24" t="s">
        <v>39</v>
      </c>
      <c r="C18" s="25">
        <v>6</v>
      </c>
      <c r="D18" s="67">
        <v>0</v>
      </c>
      <c r="E18" s="26">
        <v>6</v>
      </c>
      <c r="F18" s="11">
        <f t="shared" si="0"/>
        <v>0</v>
      </c>
      <c r="G18" s="12">
        <v>4</v>
      </c>
      <c r="H18" s="13">
        <f t="shared" si="1"/>
        <v>0</v>
      </c>
      <c r="M18" s="2"/>
    </row>
    <row r="19" spans="1:16" ht="15.75" thickBot="1" x14ac:dyDescent="0.3">
      <c r="A19" s="27" t="s">
        <v>38</v>
      </c>
      <c r="B19" s="24" t="s">
        <v>29</v>
      </c>
      <c r="C19" s="28">
        <v>3</v>
      </c>
      <c r="D19" s="68">
        <v>0</v>
      </c>
      <c r="E19" s="29">
        <v>2</v>
      </c>
      <c r="F19" s="11">
        <f t="shared" si="0"/>
        <v>0</v>
      </c>
      <c r="G19" s="12">
        <v>4</v>
      </c>
      <c r="H19" s="13">
        <f t="shared" si="1"/>
        <v>0</v>
      </c>
      <c r="M19" s="2"/>
    </row>
    <row r="20" spans="1:16" ht="15.75" thickBot="1" x14ac:dyDescent="0.3">
      <c r="A20" s="27" t="s">
        <v>17</v>
      </c>
      <c r="B20" s="30" t="s">
        <v>30</v>
      </c>
      <c r="C20" s="28">
        <v>2</v>
      </c>
      <c r="D20" s="68">
        <v>0</v>
      </c>
      <c r="E20" s="29">
        <v>8</v>
      </c>
      <c r="F20" s="11">
        <f t="shared" si="0"/>
        <v>0</v>
      </c>
      <c r="G20" s="12">
        <v>4</v>
      </c>
      <c r="H20" s="13">
        <f t="shared" si="1"/>
        <v>0</v>
      </c>
      <c r="M20" s="2"/>
    </row>
    <row r="21" spans="1:16" ht="15.75" thickBot="1" x14ac:dyDescent="0.3">
      <c r="A21" s="27" t="s">
        <v>18</v>
      </c>
      <c r="B21" s="30" t="s">
        <v>40</v>
      </c>
      <c r="C21" s="28">
        <v>3</v>
      </c>
      <c r="D21" s="68">
        <v>0</v>
      </c>
      <c r="E21" s="29">
        <v>0.5</v>
      </c>
      <c r="F21" s="11">
        <f t="shared" si="0"/>
        <v>0</v>
      </c>
      <c r="G21" s="12">
        <v>4</v>
      </c>
      <c r="H21" s="13">
        <f t="shared" si="1"/>
        <v>0</v>
      </c>
      <c r="M21" s="2"/>
    </row>
    <row r="22" spans="1:16" ht="15.75" thickBot="1" x14ac:dyDescent="0.3">
      <c r="A22" s="27" t="s">
        <v>19</v>
      </c>
      <c r="B22" s="30" t="s">
        <v>31</v>
      </c>
      <c r="C22" s="28">
        <v>5</v>
      </c>
      <c r="D22" s="68">
        <v>0</v>
      </c>
      <c r="E22" s="29">
        <v>0.5</v>
      </c>
      <c r="F22" s="11">
        <f t="shared" si="0"/>
        <v>0</v>
      </c>
      <c r="G22" s="12">
        <v>4</v>
      </c>
      <c r="H22" s="13">
        <f t="shared" si="1"/>
        <v>0</v>
      </c>
      <c r="M22" s="2"/>
    </row>
    <row r="23" spans="1:16" ht="15.75" thickBot="1" x14ac:dyDescent="0.3">
      <c r="A23" s="27" t="s">
        <v>20</v>
      </c>
      <c r="B23" s="30"/>
      <c r="C23" s="28"/>
      <c r="D23" s="68">
        <v>0</v>
      </c>
      <c r="E23" s="29">
        <v>0.5</v>
      </c>
      <c r="F23" s="11">
        <f t="shared" si="0"/>
        <v>0</v>
      </c>
      <c r="G23" s="12">
        <v>4</v>
      </c>
      <c r="H23" s="13">
        <f t="shared" si="1"/>
        <v>0</v>
      </c>
      <c r="J23" s="5"/>
      <c r="M23" s="2"/>
    </row>
    <row r="24" spans="1:16" ht="15.75" thickBot="1" x14ac:dyDescent="0.3">
      <c r="A24" s="27" t="s">
        <v>21</v>
      </c>
      <c r="B24" s="30" t="s">
        <v>33</v>
      </c>
      <c r="C24" s="28">
        <v>5</v>
      </c>
      <c r="D24" s="68">
        <v>0</v>
      </c>
      <c r="E24" s="29">
        <v>0.5</v>
      </c>
      <c r="F24" s="11">
        <f t="shared" si="0"/>
        <v>0</v>
      </c>
      <c r="G24" s="12">
        <v>4</v>
      </c>
      <c r="H24" s="13">
        <f t="shared" si="1"/>
        <v>0</v>
      </c>
      <c r="J24" s="3"/>
      <c r="K24" s="3"/>
      <c r="L24" s="3"/>
      <c r="M24" s="4"/>
      <c r="N24" s="3"/>
      <c r="O24" s="3"/>
      <c r="P24" s="3"/>
    </row>
    <row r="25" spans="1:16" ht="15.75" thickBot="1" x14ac:dyDescent="0.3">
      <c r="A25" s="27" t="s">
        <v>22</v>
      </c>
      <c r="B25" s="30" t="s">
        <v>34</v>
      </c>
      <c r="C25" s="28">
        <v>5</v>
      </c>
      <c r="D25" s="68">
        <v>0</v>
      </c>
      <c r="E25" s="29">
        <v>0.4</v>
      </c>
      <c r="F25" s="11">
        <f t="shared" si="0"/>
        <v>0</v>
      </c>
      <c r="G25" s="12">
        <v>4</v>
      </c>
      <c r="H25" s="13">
        <f t="shared" si="1"/>
        <v>0</v>
      </c>
      <c r="M25" s="2"/>
    </row>
    <row r="26" spans="1:16" ht="15.75" thickBot="1" x14ac:dyDescent="0.3">
      <c r="A26" s="27" t="s">
        <v>23</v>
      </c>
      <c r="B26" s="30" t="s">
        <v>35</v>
      </c>
      <c r="C26" s="28">
        <v>4.5</v>
      </c>
      <c r="D26" s="68">
        <v>0</v>
      </c>
      <c r="E26" s="29">
        <v>0.5</v>
      </c>
      <c r="F26" s="11">
        <f t="shared" si="0"/>
        <v>0</v>
      </c>
      <c r="G26" s="12">
        <v>4</v>
      </c>
      <c r="H26" s="13">
        <f t="shared" si="1"/>
        <v>0</v>
      </c>
      <c r="M26" s="2"/>
    </row>
    <row r="27" spans="1:16" ht="15.75" thickBot="1" x14ac:dyDescent="0.3">
      <c r="A27" s="49" t="s">
        <v>24</v>
      </c>
      <c r="B27" s="8" t="s">
        <v>36</v>
      </c>
      <c r="C27" s="9">
        <v>2.5</v>
      </c>
      <c r="D27" s="63">
        <v>0</v>
      </c>
      <c r="E27" s="10">
        <v>0.5</v>
      </c>
      <c r="F27" s="11">
        <f t="shared" si="0"/>
        <v>0</v>
      </c>
      <c r="G27" s="12">
        <v>4</v>
      </c>
      <c r="H27" s="13">
        <f t="shared" si="1"/>
        <v>0</v>
      </c>
      <c r="M27" s="2"/>
    </row>
    <row r="28" spans="1:16" ht="15.75" thickBot="1" x14ac:dyDescent="0.3">
      <c r="A28" s="51"/>
      <c r="B28" s="24" t="s">
        <v>36</v>
      </c>
      <c r="C28" s="25">
        <v>5.5</v>
      </c>
      <c r="D28" s="67">
        <v>0</v>
      </c>
      <c r="E28" s="26">
        <v>2</v>
      </c>
      <c r="F28" s="11">
        <f>E28*D28</f>
        <v>0</v>
      </c>
      <c r="G28" s="12">
        <v>4</v>
      </c>
      <c r="H28" s="13">
        <f t="shared" si="1"/>
        <v>0</v>
      </c>
      <c r="I28" s="1"/>
      <c r="M28" s="2"/>
    </row>
    <row r="29" spans="1:16" ht="15.75" thickBot="1" x14ac:dyDescent="0.3">
      <c r="A29" s="31" t="s">
        <v>25</v>
      </c>
      <c r="B29" s="30" t="s">
        <v>37</v>
      </c>
      <c r="C29" s="28">
        <v>2.1</v>
      </c>
      <c r="D29" s="68">
        <v>0</v>
      </c>
      <c r="E29" s="29">
        <v>0.5</v>
      </c>
      <c r="F29" s="11">
        <f t="shared" si="0"/>
        <v>0</v>
      </c>
      <c r="G29" s="12">
        <v>4</v>
      </c>
      <c r="H29" s="13">
        <f t="shared" si="1"/>
        <v>0</v>
      </c>
      <c r="I29" s="1"/>
      <c r="M29" s="2"/>
    </row>
    <row r="30" spans="1:16" ht="15.75" thickBot="1" x14ac:dyDescent="0.3">
      <c r="A30" s="20" t="s">
        <v>27</v>
      </c>
      <c r="B30" s="24" t="s">
        <v>64</v>
      </c>
      <c r="C30" s="25">
        <v>4.7</v>
      </c>
      <c r="D30" s="67">
        <v>0</v>
      </c>
      <c r="E30" s="26">
        <v>0.5</v>
      </c>
      <c r="F30" s="11">
        <f t="shared" ref="F30:F46" si="2">E30*D30</f>
        <v>0</v>
      </c>
      <c r="G30" s="12">
        <v>4</v>
      </c>
      <c r="H30" s="13">
        <f t="shared" si="1"/>
        <v>0</v>
      </c>
      <c r="I30" s="1"/>
      <c r="M30" s="2"/>
    </row>
    <row r="31" spans="1:16" ht="15.75" thickBot="1" x14ac:dyDescent="0.3">
      <c r="A31" s="27" t="s">
        <v>26</v>
      </c>
      <c r="B31" s="30" t="s">
        <v>32</v>
      </c>
      <c r="C31" s="28">
        <v>2.5</v>
      </c>
      <c r="D31" s="68">
        <v>0</v>
      </c>
      <c r="E31" s="29">
        <v>9.6</v>
      </c>
      <c r="F31" s="11">
        <f t="shared" si="2"/>
        <v>0</v>
      </c>
      <c r="G31" s="12">
        <v>4</v>
      </c>
      <c r="H31" s="13">
        <f t="shared" ref="H31" si="3">F31*G31</f>
        <v>0</v>
      </c>
      <c r="I31" s="1"/>
      <c r="M31" s="2"/>
    </row>
    <row r="32" spans="1:16" ht="15.75" thickBot="1" x14ac:dyDescent="0.3">
      <c r="A32" s="20" t="s">
        <v>41</v>
      </c>
      <c r="B32" s="24" t="s">
        <v>32</v>
      </c>
      <c r="C32" s="25">
        <v>4.5</v>
      </c>
      <c r="D32" s="67">
        <v>0</v>
      </c>
      <c r="E32" s="26">
        <v>14</v>
      </c>
      <c r="F32" s="11">
        <f t="shared" si="2"/>
        <v>0</v>
      </c>
      <c r="G32" s="12">
        <v>4</v>
      </c>
      <c r="H32" s="13">
        <f t="shared" si="1"/>
        <v>0</v>
      </c>
      <c r="I32" s="1"/>
      <c r="M32" s="2"/>
    </row>
    <row r="33" spans="1:13" ht="15.75" thickBot="1" x14ac:dyDescent="0.3">
      <c r="A33" s="20" t="s">
        <v>42</v>
      </c>
      <c r="B33" s="24"/>
      <c r="C33" s="24"/>
      <c r="D33" s="67">
        <v>0</v>
      </c>
      <c r="E33" s="26">
        <v>10</v>
      </c>
      <c r="F33" s="11">
        <f t="shared" si="2"/>
        <v>0</v>
      </c>
      <c r="G33" s="12">
        <v>4</v>
      </c>
      <c r="H33" s="13">
        <f t="shared" si="1"/>
        <v>0</v>
      </c>
      <c r="I33" s="1"/>
      <c r="M33" s="2"/>
    </row>
    <row r="34" spans="1:13" ht="15.75" thickBot="1" x14ac:dyDescent="0.3">
      <c r="A34" s="20" t="s">
        <v>43</v>
      </c>
      <c r="B34" s="24" t="s">
        <v>44</v>
      </c>
      <c r="C34" s="25" t="s">
        <v>52</v>
      </c>
      <c r="D34" s="67">
        <v>0</v>
      </c>
      <c r="E34" s="26">
        <v>10</v>
      </c>
      <c r="F34" s="11">
        <f t="shared" si="2"/>
        <v>0</v>
      </c>
      <c r="G34" s="12">
        <v>4</v>
      </c>
      <c r="H34" s="13">
        <f t="shared" si="1"/>
        <v>0</v>
      </c>
      <c r="I34" s="1"/>
      <c r="M34" s="2"/>
    </row>
    <row r="35" spans="1:13" ht="15.75" thickBot="1" x14ac:dyDescent="0.3">
      <c r="A35" s="20" t="s">
        <v>43</v>
      </c>
      <c r="B35" s="24" t="s">
        <v>44</v>
      </c>
      <c r="C35" s="25" t="s">
        <v>51</v>
      </c>
      <c r="D35" s="67">
        <v>0</v>
      </c>
      <c r="E35" s="26">
        <v>10</v>
      </c>
      <c r="F35" s="11">
        <f t="shared" si="2"/>
        <v>0</v>
      </c>
      <c r="G35" s="12">
        <v>4</v>
      </c>
      <c r="H35" s="13">
        <f t="shared" si="1"/>
        <v>0</v>
      </c>
      <c r="I35" s="1"/>
      <c r="M35" s="2"/>
    </row>
    <row r="36" spans="1:13" ht="15.75" thickBot="1" x14ac:dyDescent="0.3">
      <c r="A36" s="20" t="s">
        <v>53</v>
      </c>
      <c r="B36" s="24"/>
      <c r="C36" s="24"/>
      <c r="D36" s="67">
        <v>0</v>
      </c>
      <c r="E36" s="26">
        <v>1</v>
      </c>
      <c r="F36" s="11">
        <f t="shared" si="2"/>
        <v>0</v>
      </c>
      <c r="G36" s="12">
        <v>4</v>
      </c>
      <c r="H36" s="13">
        <f t="shared" si="1"/>
        <v>0</v>
      </c>
      <c r="I36" s="1"/>
      <c r="M36" s="2"/>
    </row>
    <row r="37" spans="1:13" ht="15.75" thickBot="1" x14ac:dyDescent="0.3">
      <c r="A37" s="20" t="s">
        <v>45</v>
      </c>
      <c r="B37" s="30"/>
      <c r="C37" s="30"/>
      <c r="D37" s="67">
        <v>0</v>
      </c>
      <c r="E37" s="26">
        <v>5</v>
      </c>
      <c r="F37" s="11">
        <f t="shared" si="2"/>
        <v>0</v>
      </c>
      <c r="G37" s="12">
        <v>4</v>
      </c>
      <c r="H37" s="13">
        <f t="shared" si="1"/>
        <v>0</v>
      </c>
      <c r="I37" s="1"/>
      <c r="M37" s="2"/>
    </row>
    <row r="38" spans="1:13" ht="15.75" thickBot="1" x14ac:dyDescent="0.3">
      <c r="A38" s="49" t="s">
        <v>47</v>
      </c>
      <c r="B38" s="14" t="s">
        <v>48</v>
      </c>
      <c r="C38" s="15">
        <v>4</v>
      </c>
      <c r="D38" s="64">
        <v>0</v>
      </c>
      <c r="E38" s="16">
        <v>22</v>
      </c>
      <c r="F38" s="11">
        <f t="shared" si="2"/>
        <v>0</v>
      </c>
      <c r="G38" s="12">
        <v>4</v>
      </c>
      <c r="H38" s="13">
        <f t="shared" si="1"/>
        <v>0</v>
      </c>
      <c r="I38" s="1"/>
      <c r="M38" s="2"/>
    </row>
    <row r="39" spans="1:13" ht="15.75" thickBot="1" x14ac:dyDescent="0.3">
      <c r="A39" s="50"/>
      <c r="B39" s="17" t="s">
        <v>48</v>
      </c>
      <c r="C39" s="18">
        <v>4.5999999999999996</v>
      </c>
      <c r="D39" s="65">
        <v>0</v>
      </c>
      <c r="E39" s="19">
        <v>122</v>
      </c>
      <c r="F39" s="11">
        <f t="shared" si="2"/>
        <v>0</v>
      </c>
      <c r="G39" s="12">
        <v>4</v>
      </c>
      <c r="H39" s="13">
        <f t="shared" si="1"/>
        <v>0</v>
      </c>
      <c r="I39" s="1"/>
      <c r="M39" s="2"/>
    </row>
    <row r="40" spans="1:13" ht="15.75" thickBot="1" x14ac:dyDescent="0.3">
      <c r="A40" s="50"/>
      <c r="B40" s="17" t="s">
        <v>48</v>
      </c>
      <c r="C40" s="18">
        <v>5</v>
      </c>
      <c r="D40" s="65">
        <v>0</v>
      </c>
      <c r="E40" s="19">
        <v>384</v>
      </c>
      <c r="F40" s="11">
        <f t="shared" si="2"/>
        <v>0</v>
      </c>
      <c r="G40" s="12">
        <v>4</v>
      </c>
      <c r="H40" s="13">
        <f t="shared" si="1"/>
        <v>0</v>
      </c>
      <c r="I40" s="1"/>
      <c r="M40" s="2"/>
    </row>
    <row r="41" spans="1:13" ht="15.75" thickBot="1" x14ac:dyDescent="0.3">
      <c r="A41" s="50"/>
      <c r="B41" s="17" t="s">
        <v>48</v>
      </c>
      <c r="C41" s="18">
        <v>5.3</v>
      </c>
      <c r="D41" s="65">
        <v>0</v>
      </c>
      <c r="E41" s="19">
        <v>0.5</v>
      </c>
      <c r="F41" s="11">
        <f t="shared" si="2"/>
        <v>0</v>
      </c>
      <c r="G41" s="12">
        <v>4</v>
      </c>
      <c r="H41" s="13">
        <f t="shared" si="1"/>
        <v>0</v>
      </c>
      <c r="I41" s="1"/>
      <c r="M41" s="2"/>
    </row>
    <row r="42" spans="1:13" ht="15.75" thickBot="1" x14ac:dyDescent="0.3">
      <c r="A42" s="51"/>
      <c r="B42" s="21" t="s">
        <v>48</v>
      </c>
      <c r="C42" s="22">
        <v>6</v>
      </c>
      <c r="D42" s="66">
        <v>0</v>
      </c>
      <c r="E42" s="23">
        <v>10</v>
      </c>
      <c r="F42" s="11">
        <f t="shared" si="2"/>
        <v>0</v>
      </c>
      <c r="G42" s="12">
        <v>4</v>
      </c>
      <c r="H42" s="13">
        <f t="shared" si="1"/>
        <v>0</v>
      </c>
      <c r="I42" s="1"/>
      <c r="M42" s="2"/>
    </row>
    <row r="43" spans="1:13" ht="15.75" thickBot="1" x14ac:dyDescent="0.3">
      <c r="A43" s="49" t="s">
        <v>49</v>
      </c>
      <c r="B43" s="14" t="s">
        <v>50</v>
      </c>
      <c r="C43" s="15">
        <v>4.5999999999999996</v>
      </c>
      <c r="D43" s="64">
        <v>0</v>
      </c>
      <c r="E43" s="16">
        <v>12</v>
      </c>
      <c r="F43" s="11">
        <f t="shared" si="2"/>
        <v>0</v>
      </c>
      <c r="G43" s="12">
        <v>4</v>
      </c>
      <c r="H43" s="13">
        <f t="shared" si="1"/>
        <v>0</v>
      </c>
      <c r="I43" s="1"/>
      <c r="M43" s="2"/>
    </row>
    <row r="44" spans="1:13" ht="15.75" thickBot="1" x14ac:dyDescent="0.3">
      <c r="A44" s="50"/>
      <c r="B44" s="14" t="s">
        <v>50</v>
      </c>
      <c r="C44" s="18">
        <v>5</v>
      </c>
      <c r="D44" s="65">
        <v>0</v>
      </c>
      <c r="E44" s="19">
        <v>64</v>
      </c>
      <c r="F44" s="11">
        <f t="shared" si="2"/>
        <v>0</v>
      </c>
      <c r="G44" s="12">
        <v>4</v>
      </c>
      <c r="H44" s="13">
        <f t="shared" si="1"/>
        <v>0</v>
      </c>
      <c r="I44" s="1"/>
      <c r="M44" s="2"/>
    </row>
    <row r="45" spans="1:13" ht="15.75" thickBot="1" x14ac:dyDescent="0.3">
      <c r="A45" s="50"/>
      <c r="B45" s="14" t="s">
        <v>50</v>
      </c>
      <c r="C45" s="18">
        <v>5.3</v>
      </c>
      <c r="D45" s="65">
        <v>0</v>
      </c>
      <c r="E45" s="19">
        <v>1</v>
      </c>
      <c r="F45" s="11">
        <f t="shared" si="2"/>
        <v>0</v>
      </c>
      <c r="G45" s="12">
        <v>4</v>
      </c>
      <c r="H45" s="13">
        <f t="shared" si="1"/>
        <v>0</v>
      </c>
      <c r="I45" s="1"/>
      <c r="M45" s="2"/>
    </row>
    <row r="46" spans="1:13" ht="15.75" thickBot="1" x14ac:dyDescent="0.3">
      <c r="A46" s="51"/>
      <c r="B46" s="22" t="s">
        <v>50</v>
      </c>
      <c r="C46" s="22">
        <v>6</v>
      </c>
      <c r="D46" s="66">
        <v>0</v>
      </c>
      <c r="E46" s="23">
        <v>7</v>
      </c>
      <c r="F46" s="11">
        <f t="shared" si="2"/>
        <v>0</v>
      </c>
      <c r="G46" s="12">
        <v>4</v>
      </c>
      <c r="H46" s="13">
        <f>F46*G46</f>
        <v>0</v>
      </c>
      <c r="I46" s="1"/>
      <c r="M46" s="2"/>
    </row>
    <row r="47" spans="1:13" ht="30" customHeight="1" thickBot="1" x14ac:dyDescent="0.3">
      <c r="A47" s="45" t="s">
        <v>11</v>
      </c>
      <c r="B47" s="46"/>
      <c r="C47" s="46"/>
      <c r="D47" s="46"/>
      <c r="E47" s="46"/>
      <c r="F47" s="45"/>
      <c r="G47" s="45"/>
      <c r="H47" s="45"/>
    </row>
    <row r="48" spans="1:13" ht="45.75" thickBot="1" x14ac:dyDescent="0.3">
      <c r="A48" s="6" t="s">
        <v>0</v>
      </c>
      <c r="B48" s="47" t="s">
        <v>4</v>
      </c>
      <c r="C48" s="48"/>
      <c r="D48" s="6" t="s">
        <v>10</v>
      </c>
      <c r="E48" s="7" t="s">
        <v>5</v>
      </c>
      <c r="F48" s="6" t="s">
        <v>59</v>
      </c>
      <c r="G48" s="7" t="s">
        <v>57</v>
      </c>
      <c r="H48" s="7" t="s">
        <v>60</v>
      </c>
    </row>
    <row r="49" spans="1:8" x14ac:dyDescent="0.25">
      <c r="A49" s="55" t="s">
        <v>6</v>
      </c>
      <c r="B49" s="58" t="s">
        <v>12</v>
      </c>
      <c r="C49" s="58"/>
      <c r="D49" s="69">
        <v>0</v>
      </c>
      <c r="E49" s="32">
        <v>4</v>
      </c>
      <c r="F49" s="33">
        <f>E49*D49</f>
        <v>0</v>
      </c>
      <c r="G49" s="34">
        <v>4</v>
      </c>
      <c r="H49" s="35">
        <f>F49*G49</f>
        <v>0</v>
      </c>
    </row>
    <row r="50" spans="1:8" x14ac:dyDescent="0.25">
      <c r="A50" s="56"/>
      <c r="B50" s="58" t="s">
        <v>7</v>
      </c>
      <c r="C50" s="58"/>
      <c r="D50" s="69">
        <v>0</v>
      </c>
      <c r="E50" s="32">
        <v>41</v>
      </c>
      <c r="F50" s="33">
        <f>E50*D50</f>
        <v>0</v>
      </c>
      <c r="G50" s="34">
        <v>4</v>
      </c>
      <c r="H50" s="35">
        <f t="shared" ref="H50:H53" si="4">F50*G50</f>
        <v>0</v>
      </c>
    </row>
    <row r="51" spans="1:8" x14ac:dyDescent="0.25">
      <c r="A51" s="56"/>
      <c r="B51" s="61" t="s">
        <v>8</v>
      </c>
      <c r="C51" s="61"/>
      <c r="D51" s="70">
        <v>0</v>
      </c>
      <c r="E51" s="36">
        <v>21</v>
      </c>
      <c r="F51" s="33">
        <f t="shared" ref="F51:F53" si="5">E51*D51</f>
        <v>0</v>
      </c>
      <c r="G51" s="34">
        <v>4</v>
      </c>
      <c r="H51" s="35">
        <f t="shared" si="4"/>
        <v>0</v>
      </c>
    </row>
    <row r="52" spans="1:8" x14ac:dyDescent="0.25">
      <c r="A52" s="56"/>
      <c r="B52" s="59" t="s">
        <v>13</v>
      </c>
      <c r="C52" s="60"/>
      <c r="D52" s="71">
        <v>0</v>
      </c>
      <c r="E52" s="37">
        <v>2</v>
      </c>
      <c r="F52" s="33">
        <f t="shared" ref="F52" si="6">E52*D52</f>
        <v>0</v>
      </c>
      <c r="G52" s="34">
        <v>4</v>
      </c>
      <c r="H52" s="35">
        <f t="shared" si="4"/>
        <v>0</v>
      </c>
    </row>
    <row r="53" spans="1:8" ht="15.75" thickBot="1" x14ac:dyDescent="0.3">
      <c r="A53" s="57"/>
      <c r="B53" s="62" t="s">
        <v>9</v>
      </c>
      <c r="C53" s="62"/>
      <c r="D53" s="72">
        <v>0</v>
      </c>
      <c r="E53" s="38">
        <v>134</v>
      </c>
      <c r="F53" s="33">
        <f t="shared" si="5"/>
        <v>0</v>
      </c>
      <c r="G53" s="34">
        <v>4</v>
      </c>
      <c r="H53" s="35">
        <f t="shared" si="4"/>
        <v>0</v>
      </c>
    </row>
    <row r="54" spans="1:8" ht="45" customHeight="1" thickBot="1" x14ac:dyDescent="0.3">
      <c r="A54" s="52" t="s">
        <v>61</v>
      </c>
      <c r="B54" s="53"/>
      <c r="C54" s="53"/>
      <c r="D54" s="53"/>
      <c r="E54" s="53"/>
      <c r="F54" s="53"/>
      <c r="G54" s="54"/>
      <c r="H54" s="39">
        <f>SUM(H7:H46,H49:H53)</f>
        <v>0</v>
      </c>
    </row>
    <row r="56" spans="1:8" x14ac:dyDescent="0.25">
      <c r="A56" s="40" t="s">
        <v>67</v>
      </c>
      <c r="B56" s="40"/>
      <c r="C56" s="41"/>
    </row>
  </sheetData>
  <sheetProtection algorithmName="SHA-512" hashValue="kqOQ9uMmhp8jpcjMfAuoCXrk/MNP/NBX0rG/M2BFcZigrPSvTcAnOJ4hp5DDKh96oV6riy8rqaaqVFUo6yFOqw==" saltValue="zxX1W+KCewiao8sPg57ImQ==" spinCount="100000" sheet="1" objects="1" scenarios="1"/>
  <mergeCells count="18">
    <mergeCell ref="A54:G54"/>
    <mergeCell ref="A27:A28"/>
    <mergeCell ref="A49:A53"/>
    <mergeCell ref="B49:C49"/>
    <mergeCell ref="B52:C52"/>
    <mergeCell ref="B51:C51"/>
    <mergeCell ref="B53:C53"/>
    <mergeCell ref="A38:A42"/>
    <mergeCell ref="A43:A46"/>
    <mergeCell ref="B50:C50"/>
    <mergeCell ref="A1:H1"/>
    <mergeCell ref="A2:H2"/>
    <mergeCell ref="A5:H5"/>
    <mergeCell ref="A47:H47"/>
    <mergeCell ref="B48:C48"/>
    <mergeCell ref="A15:A18"/>
    <mergeCell ref="A7:A10"/>
    <mergeCell ref="A11:A14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Matty</dc:creator>
  <cp:lastModifiedBy>Ing. Andrea Koukalová</cp:lastModifiedBy>
  <dcterms:created xsi:type="dcterms:W3CDTF">2019-08-12T12:50:56Z</dcterms:created>
  <dcterms:modified xsi:type="dcterms:W3CDTF">2025-08-20T13:34:53Z</dcterms:modified>
</cp:coreProperties>
</file>